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ropbox\Bergholmen Dokument\Årsmöten\2026\"/>
    </mc:Choice>
  </mc:AlternateContent>
  <xr:revisionPtr revIDLastSave="0" documentId="13_ncr:1_{A788DA64-C3FB-4ACB-9DE7-0347AF33507A}" xr6:coauthVersionLast="47" xr6:coauthVersionMax="47" xr10:uidLastSave="{00000000-0000-0000-0000-000000000000}"/>
  <bookViews>
    <workbookView xWindow="9710" yWindow="2140" windowWidth="20480" windowHeight="11460" xr2:uid="{449F77A7-7AD4-45F2-B28C-F61A6BE237B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5" i="1" l="1"/>
  <c r="F48" i="1"/>
  <c r="D54" i="1" s="1"/>
  <c r="F38" i="1"/>
  <c r="D53" i="1" s="1"/>
  <c r="F16" i="1"/>
  <c r="D10" i="1"/>
  <c r="F28" i="1" l="1"/>
  <c r="D52" i="1" s="1"/>
  <c r="D55" i="1" s="1"/>
</calcChain>
</file>

<file path=xl/sharedStrings.xml><?xml version="1.0" encoding="utf-8"?>
<sst xmlns="http://schemas.openxmlformats.org/spreadsheetml/2006/main" count="35" uniqueCount="27">
  <si>
    <t>Bergholmens Tomtägarförening</t>
  </si>
  <si>
    <t>Medlemsfond och bryggfond 2025</t>
  </si>
  <si>
    <t>Behållning vid årets början 2025</t>
  </si>
  <si>
    <t>Medlemsfond</t>
  </si>
  <si>
    <t>Bryggfond Lökholmsbryggan</t>
  </si>
  <si>
    <t>Bryggfond Södra Bryggan</t>
  </si>
  <si>
    <t>Tomtägare</t>
  </si>
  <si>
    <t>Inkomster</t>
  </si>
  <si>
    <t>Tomtavgifter</t>
  </si>
  <si>
    <t>Ränteintäkt</t>
  </si>
  <si>
    <t>Utgifter</t>
  </si>
  <si>
    <t>Bad &amp; Äng</t>
  </si>
  <si>
    <t>Porto &amp; Admin</t>
  </si>
  <si>
    <t xml:space="preserve">Övrigt </t>
  </si>
  <si>
    <t>Att avsätta till medlemsfond</t>
  </si>
  <si>
    <t>Lökholmsbryggan</t>
  </si>
  <si>
    <t>Båtplats</t>
  </si>
  <si>
    <t xml:space="preserve">Bryggkostnader </t>
  </si>
  <si>
    <t>Att avsätta till bryggfond Lökholmsbryggan</t>
  </si>
  <si>
    <t>Södra bryggan</t>
  </si>
  <si>
    <t>Bryggkostnader</t>
  </si>
  <si>
    <t>Att avsätta till bryggfond Södra Bryggan</t>
  </si>
  <si>
    <t>Behållning vid årets slut, förslag till medlemsfond &amp; bryggfond 2026</t>
  </si>
  <si>
    <t xml:space="preserve">IT-tjänster </t>
  </si>
  <si>
    <t>Bankkostn</t>
  </si>
  <si>
    <t>Föreningsavgift</t>
  </si>
  <si>
    <t>Utskrivet 2026-05-19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</si>
</sst>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4" fontId="3" fillId="0" borderId="1" xfId="0" applyNumberFormat="1" applyFont="1" applyBorder="1"/>
    <xf numFmtId="4" fontId="5" fillId="0" borderId="0" xfId="0" applyNumberFormat="1" applyFont="1"/>
    <xf numFmtId="0" fontId="6" fillId="0" borderId="0" xfId="0" applyFont="1"/>
    <xf numFmtId="0" fontId="4" fillId="0" borderId="1" xfId="0" applyFont="1" applyBorder="1"/>
    <xf numFmtId="4" fontId="5" fillId="0" borderId="1" xfId="0" applyNumberFormat="1" applyFont="1" applyBorder="1"/>
    <xf numFmtId="0" fontId="3" fillId="0" borderId="0" xfId="0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1A8E0-EFB8-4E57-A757-90DB2A6A2B6A}">
  <sheetPr>
    <pageSetUpPr fitToPage="1"/>
  </sheetPr>
  <dimension ref="B1:I55"/>
  <sheetViews>
    <sheetView tabSelected="1" zoomScale="96" workbookViewId="0">
      <selection activeCell="H14" sqref="H14"/>
    </sheetView>
  </sheetViews>
  <sheetFormatPr defaultRowHeight="14" x14ac:dyDescent="0.3"/>
  <cols>
    <col min="1" max="1" width="8.7265625" style="3"/>
    <col min="2" max="2" width="16.81640625" style="3" customWidth="1"/>
    <col min="3" max="3" width="18.36328125" style="3" customWidth="1"/>
    <col min="4" max="4" width="14.1796875" style="3" bestFit="1" customWidth="1"/>
    <col min="5" max="5" width="8.7265625" style="3"/>
    <col min="6" max="6" width="12.6328125" style="3" bestFit="1" customWidth="1"/>
    <col min="7" max="16384" width="8.7265625" style="3"/>
  </cols>
  <sheetData>
    <row r="1" spans="2:6" s="1" customFormat="1" ht="23" x14ac:dyDescent="0.5">
      <c r="C1" s="2" t="s">
        <v>0</v>
      </c>
    </row>
    <row r="3" spans="2:6" s="3" customFormat="1" x14ac:dyDescent="0.3">
      <c r="C3" s="4" t="s">
        <v>1</v>
      </c>
    </row>
    <row r="4" spans="2:6" s="3" customFormat="1" x14ac:dyDescent="0.3">
      <c r="C4" s="4" t="s">
        <v>26</v>
      </c>
    </row>
    <row r="6" spans="2:6" s="3" customFormat="1" x14ac:dyDescent="0.3">
      <c r="B6" s="4" t="s">
        <v>2</v>
      </c>
    </row>
    <row r="7" spans="2:6" s="3" customFormat="1" x14ac:dyDescent="0.3">
      <c r="B7" s="3" t="s">
        <v>3</v>
      </c>
      <c r="D7" s="5">
        <v>175726.68</v>
      </c>
    </row>
    <row r="8" spans="2:6" s="3" customFormat="1" x14ac:dyDescent="0.3">
      <c r="B8" s="3" t="s">
        <v>4</v>
      </c>
      <c r="D8" s="5">
        <v>598244.30000000005</v>
      </c>
    </row>
    <row r="9" spans="2:6" s="3" customFormat="1" ht="14.5" thickBot="1" x14ac:dyDescent="0.35">
      <c r="B9" s="3" t="s">
        <v>5</v>
      </c>
      <c r="D9" s="6">
        <v>122366.32</v>
      </c>
    </row>
    <row r="10" spans="2:6" s="3" customFormat="1" ht="18" x14ac:dyDescent="0.4">
      <c r="D10" s="7">
        <f>SUM(D7:D9)</f>
        <v>896337.3</v>
      </c>
    </row>
    <row r="12" spans="2:6" s="3" customFormat="1" x14ac:dyDescent="0.3">
      <c r="B12" s="8" t="s">
        <v>6</v>
      </c>
    </row>
    <row r="14" spans="2:6" s="3" customFormat="1" x14ac:dyDescent="0.3">
      <c r="B14" s="4" t="s">
        <v>7</v>
      </c>
    </row>
    <row r="15" spans="2:6" s="3" customFormat="1" x14ac:dyDescent="0.3">
      <c r="B15" s="3" t="s">
        <v>8</v>
      </c>
      <c r="D15" s="5">
        <v>27590</v>
      </c>
    </row>
    <row r="16" spans="2:6" s="3" customFormat="1" x14ac:dyDescent="0.3">
      <c r="B16" s="3" t="s">
        <v>9</v>
      </c>
      <c r="D16" s="5">
        <v>15968.75</v>
      </c>
      <c r="F16" s="5">
        <f>D15+D16</f>
        <v>43558.75</v>
      </c>
    </row>
    <row r="19" spans="2:9" s="3" customFormat="1" x14ac:dyDescent="0.3">
      <c r="B19" s="4" t="s">
        <v>10</v>
      </c>
    </row>
    <row r="20" spans="2:9" s="3" customFormat="1" x14ac:dyDescent="0.3">
      <c r="B20" s="3" t="s">
        <v>11</v>
      </c>
      <c r="D20" s="5">
        <v>4488.8599999999997</v>
      </c>
    </row>
    <row r="21" spans="2:9" s="3" customFormat="1" x14ac:dyDescent="0.3">
      <c r="B21" s="3" t="s">
        <v>12</v>
      </c>
      <c r="D21" s="5">
        <v>1754</v>
      </c>
    </row>
    <row r="22" spans="2:9" s="3" customFormat="1" x14ac:dyDescent="0.3">
      <c r="B22" s="3" t="s">
        <v>23</v>
      </c>
      <c r="D22" s="5">
        <v>2895</v>
      </c>
      <c r="F22" s="5"/>
    </row>
    <row r="23" spans="2:9" s="3" customFormat="1" x14ac:dyDescent="0.3">
      <c r="B23" s="3" t="s">
        <v>24</v>
      </c>
      <c r="D23" s="3">
        <v>961.1</v>
      </c>
    </row>
    <row r="24" spans="2:9" s="3" customFormat="1" x14ac:dyDescent="0.3">
      <c r="B24" s="3" t="s">
        <v>25</v>
      </c>
      <c r="D24" s="3">
        <v>300</v>
      </c>
    </row>
    <row r="25" spans="2:9" s="3" customFormat="1" x14ac:dyDescent="0.3">
      <c r="B25" s="3" t="s">
        <v>13</v>
      </c>
      <c r="D25" s="5">
        <v>4966.95</v>
      </c>
      <c r="F25" s="5">
        <f>SUM(D20:D25)</f>
        <v>15365.91</v>
      </c>
    </row>
    <row r="28" spans="2:9" s="3" customFormat="1" ht="18.5" thickBot="1" x14ac:dyDescent="0.45">
      <c r="B28" s="9" t="s">
        <v>14</v>
      </c>
      <c r="C28" s="9"/>
      <c r="D28" s="9"/>
      <c r="E28" s="9"/>
      <c r="F28" s="10">
        <f>F16-F25</f>
        <v>28192.84</v>
      </c>
      <c r="G28" s="9"/>
      <c r="H28" s="11"/>
      <c r="I28" s="11"/>
    </row>
    <row r="30" spans="2:9" s="3" customFormat="1" ht="14.5" thickBot="1" x14ac:dyDescent="0.35">
      <c r="B30" s="9" t="s">
        <v>15</v>
      </c>
    </row>
    <row r="32" spans="2:9" s="3" customFormat="1" x14ac:dyDescent="0.3">
      <c r="B32" s="4" t="s">
        <v>7</v>
      </c>
    </row>
    <row r="33" spans="2:7" s="3" customFormat="1" x14ac:dyDescent="0.3">
      <c r="B33" s="3" t="s">
        <v>16</v>
      </c>
      <c r="D33" s="5">
        <v>37315</v>
      </c>
      <c r="F33" s="5">
        <v>37315</v>
      </c>
    </row>
    <row r="35" spans="2:7" s="3" customFormat="1" x14ac:dyDescent="0.3">
      <c r="B35" s="4" t="s">
        <v>10</v>
      </c>
    </row>
    <row r="36" spans="2:7" s="3" customFormat="1" x14ac:dyDescent="0.3">
      <c r="B36" s="3" t="s">
        <v>17</v>
      </c>
      <c r="D36" s="5">
        <v>3181</v>
      </c>
      <c r="F36" s="5">
        <v>3181</v>
      </c>
    </row>
    <row r="38" spans="2:7" s="3" customFormat="1" ht="18.5" thickBot="1" x14ac:dyDescent="0.45">
      <c r="B38" s="9" t="s">
        <v>18</v>
      </c>
      <c r="C38" s="12"/>
      <c r="D38" s="12"/>
      <c r="E38" s="12"/>
      <c r="F38" s="10">
        <f>F33-F36</f>
        <v>34134</v>
      </c>
      <c r="G38" s="12"/>
    </row>
    <row r="40" spans="2:7" s="3" customFormat="1" ht="14.5" thickBot="1" x14ac:dyDescent="0.35">
      <c r="B40" s="9" t="s">
        <v>19</v>
      </c>
    </row>
    <row r="42" spans="2:7" s="3" customFormat="1" x14ac:dyDescent="0.3">
      <c r="B42" s="4" t="s">
        <v>7</v>
      </c>
    </row>
    <row r="43" spans="2:7" s="3" customFormat="1" x14ac:dyDescent="0.3">
      <c r="B43" s="3" t="s">
        <v>16</v>
      </c>
      <c r="D43" s="5">
        <v>20435</v>
      </c>
      <c r="F43" s="5">
        <v>20435</v>
      </c>
    </row>
    <row r="45" spans="2:7" s="3" customFormat="1" x14ac:dyDescent="0.3">
      <c r="B45" s="4" t="s">
        <v>10</v>
      </c>
    </row>
    <row r="46" spans="2:7" s="3" customFormat="1" x14ac:dyDescent="0.3">
      <c r="B46" s="3" t="s">
        <v>20</v>
      </c>
      <c r="D46" s="5">
        <v>17513.009999999998</v>
      </c>
      <c r="F46" s="5">
        <v>17513.009999999998</v>
      </c>
    </row>
    <row r="48" spans="2:7" s="3" customFormat="1" ht="18.5" thickBot="1" x14ac:dyDescent="0.45">
      <c r="B48" s="9" t="s">
        <v>21</v>
      </c>
      <c r="C48" s="12"/>
      <c r="D48" s="12"/>
      <c r="E48" s="12"/>
      <c r="F48" s="10">
        <f>F43-F46</f>
        <v>2921.9900000000016</v>
      </c>
      <c r="G48" s="12"/>
    </row>
    <row r="51" spans="2:4" s="3" customFormat="1" x14ac:dyDescent="0.3">
      <c r="B51" s="4" t="s">
        <v>22</v>
      </c>
    </row>
    <row r="52" spans="2:4" s="3" customFormat="1" x14ac:dyDescent="0.3">
      <c r="B52" s="3" t="s">
        <v>3</v>
      </c>
      <c r="D52" s="5">
        <f>D7+F28</f>
        <v>203919.52</v>
      </c>
    </row>
    <row r="53" spans="2:4" s="3" customFormat="1" x14ac:dyDescent="0.3">
      <c r="B53" s="3" t="s">
        <v>4</v>
      </c>
      <c r="D53" s="5">
        <f>D8+F38</f>
        <v>632378.30000000005</v>
      </c>
    </row>
    <row r="54" spans="2:4" s="3" customFormat="1" ht="14.5" thickBot="1" x14ac:dyDescent="0.35">
      <c r="B54" s="3" t="s">
        <v>5</v>
      </c>
      <c r="D54" s="6">
        <f>D9+F48</f>
        <v>125288.31000000001</v>
      </c>
    </row>
    <row r="55" spans="2:4" s="3" customFormat="1" ht="18" x14ac:dyDescent="0.4">
      <c r="D55" s="7">
        <f>SUM(D52:D54)</f>
        <v>961586.13000000012</v>
      </c>
    </row>
  </sheetData>
  <pageMargins left="1" right="1" top="1" bottom="1" header="0.5" footer="0.5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Lindskog</dc:creator>
  <cp:lastModifiedBy>Admin</cp:lastModifiedBy>
  <cp:lastPrinted>2026-05-19T18:20:21Z</cp:lastPrinted>
  <dcterms:created xsi:type="dcterms:W3CDTF">2026-04-06T12:28:05Z</dcterms:created>
  <dcterms:modified xsi:type="dcterms:W3CDTF">2026-05-19T18:20:32Z</dcterms:modified>
</cp:coreProperties>
</file>