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evinsgruppen-my.sharepoint.com/personal/catarina_lindskog_af-elteknik_se/Documents/privat/BTF/"/>
    </mc:Choice>
  </mc:AlternateContent>
  <xr:revisionPtr revIDLastSave="7" documentId="8_{6D21F3C8-55C1-414B-ADED-3C471941C4B1}" xr6:coauthVersionLast="47" xr6:coauthVersionMax="47" xr10:uidLastSave="{CBE7B7E7-46C1-4A81-973E-B64851977E5A}"/>
  <bookViews>
    <workbookView xWindow="8880" yWindow="-18030" windowWidth="28800" windowHeight="15150" xr2:uid="{449F77A7-7AD4-45F2-B28C-F61A6BE237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4" i="1" l="1"/>
  <c r="E26" i="1"/>
  <c r="E49" i="1"/>
  <c r="C55" i="1" s="1"/>
  <c r="E39" i="1"/>
  <c r="E17" i="1"/>
  <c r="C10" i="1"/>
  <c r="E29" i="1" l="1"/>
  <c r="C53" i="1" s="1"/>
  <c r="C56" i="1"/>
</calcChain>
</file>

<file path=xl/sharedStrings.xml><?xml version="1.0" encoding="utf-8"?>
<sst xmlns="http://schemas.openxmlformats.org/spreadsheetml/2006/main" count="34" uniqueCount="26">
  <si>
    <t>Bergholmens Tomtägarförening</t>
  </si>
  <si>
    <t>Medlemsfond och bryggfond 2025</t>
  </si>
  <si>
    <t>Behållning vid årets början 2025</t>
  </si>
  <si>
    <t>Medlemsfond</t>
  </si>
  <si>
    <t>Bryggfond Lökholmsbryggan</t>
  </si>
  <si>
    <t>Bryggfond Södra Bryggan</t>
  </si>
  <si>
    <t>Tomtägare</t>
  </si>
  <si>
    <t>Inkomster</t>
  </si>
  <si>
    <t>Tomtavgifter</t>
  </si>
  <si>
    <t>Ränteintäkt</t>
  </si>
  <si>
    <t>Utgifter</t>
  </si>
  <si>
    <t>Bad &amp; Äng</t>
  </si>
  <si>
    <t>Porto &amp; Admin</t>
  </si>
  <si>
    <t xml:space="preserve">Övrigt </t>
  </si>
  <si>
    <t>Att avsätta till medlemsfond</t>
  </si>
  <si>
    <t>Lökholmsbryggan</t>
  </si>
  <si>
    <t>Båtplats</t>
  </si>
  <si>
    <t xml:space="preserve">Bryggkostnader </t>
  </si>
  <si>
    <t>Att avsätta till bryggfond Lökholmsbryggan</t>
  </si>
  <si>
    <t>Södra bryggan</t>
  </si>
  <si>
    <t>Bryggkostnader</t>
  </si>
  <si>
    <t>Att avsätta till bryggfond Södra Bryggan</t>
  </si>
  <si>
    <t>Behållning vid årets slut, förslag till medlemsfond &amp; bryggfond 2026</t>
  </si>
  <si>
    <t xml:space="preserve">IT-tjänster </t>
  </si>
  <si>
    <t>Bankkostn</t>
  </si>
  <si>
    <t>Föreningsavgift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</si>
</sst>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2" fillId="0" borderId="1" xfId="0" applyNumberFormat="1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A8E0-EFB8-4E57-A757-90DB2A6A2B6A}">
  <sheetPr>
    <pageSetUpPr fitToPage="1"/>
  </sheetPr>
  <dimension ref="A2:H56"/>
  <sheetViews>
    <sheetView tabSelected="1" topLeftCell="A20" zoomScale="96" workbookViewId="0">
      <selection activeCell="C27" sqref="C27"/>
    </sheetView>
  </sheetViews>
  <sheetFormatPr defaultRowHeight="14.6" x14ac:dyDescent="0.4"/>
  <cols>
    <col min="1" max="1" width="16.84375" customWidth="1"/>
    <col min="2" max="2" width="18.3828125" customWidth="1"/>
    <col min="3" max="3" width="14" bestFit="1" customWidth="1"/>
    <col min="5" max="5" width="12.3828125" bestFit="1" customWidth="1"/>
  </cols>
  <sheetData>
    <row r="2" spans="1:3" ht="18.45" x14ac:dyDescent="0.5">
      <c r="B2" s="4" t="s">
        <v>0</v>
      </c>
    </row>
    <row r="4" spans="1:3" x14ac:dyDescent="0.4">
      <c r="B4" s="1" t="s">
        <v>1</v>
      </c>
    </row>
    <row r="6" spans="1:3" x14ac:dyDescent="0.4">
      <c r="A6" s="1" t="s">
        <v>2</v>
      </c>
    </row>
    <row r="7" spans="1:3" x14ac:dyDescent="0.4">
      <c r="A7" t="s">
        <v>3</v>
      </c>
      <c r="C7" s="2">
        <v>175726.68</v>
      </c>
    </row>
    <row r="8" spans="1:3" x14ac:dyDescent="0.4">
      <c r="A8" t="s">
        <v>4</v>
      </c>
      <c r="C8" s="2">
        <v>598244.30000000005</v>
      </c>
    </row>
    <row r="9" spans="1:3" ht="15" thickBot="1" x14ac:dyDescent="0.45">
      <c r="A9" t="s">
        <v>5</v>
      </c>
      <c r="C9" s="6">
        <v>122366.32</v>
      </c>
    </row>
    <row r="10" spans="1:3" ht="18.45" x14ac:dyDescent="0.5">
      <c r="C10" s="3">
        <f>SUM(C7:C9)</f>
        <v>896337.3</v>
      </c>
    </row>
    <row r="13" spans="1:3" x14ac:dyDescent="0.4">
      <c r="A13" s="9" t="s">
        <v>6</v>
      </c>
    </row>
    <row r="15" spans="1:3" x14ac:dyDescent="0.4">
      <c r="A15" s="1" t="s">
        <v>7</v>
      </c>
    </row>
    <row r="16" spans="1:3" x14ac:dyDescent="0.4">
      <c r="A16" t="s">
        <v>8</v>
      </c>
      <c r="C16" s="2">
        <v>27590</v>
      </c>
    </row>
    <row r="17" spans="1:8" x14ac:dyDescent="0.4">
      <c r="A17" t="s">
        <v>9</v>
      </c>
      <c r="C17" s="2">
        <v>15968.75</v>
      </c>
      <c r="E17" s="2">
        <f>C16+C17</f>
        <v>43558.75</v>
      </c>
    </row>
    <row r="20" spans="1:8" x14ac:dyDescent="0.4">
      <c r="A20" s="1" t="s">
        <v>10</v>
      </c>
    </row>
    <row r="21" spans="1:8" x14ac:dyDescent="0.4">
      <c r="A21" t="s">
        <v>11</v>
      </c>
      <c r="C21" s="2">
        <v>4488.8599999999997</v>
      </c>
    </row>
    <row r="22" spans="1:8" x14ac:dyDescent="0.4">
      <c r="A22" t="s">
        <v>12</v>
      </c>
      <c r="C22" s="2">
        <v>1754</v>
      </c>
    </row>
    <row r="23" spans="1:8" x14ac:dyDescent="0.4">
      <c r="A23" t="s">
        <v>23</v>
      </c>
      <c r="C23" s="2">
        <v>2895</v>
      </c>
      <c r="E23" s="2"/>
    </row>
    <row r="24" spans="1:8" x14ac:dyDescent="0.4">
      <c r="A24" t="s">
        <v>24</v>
      </c>
      <c r="C24">
        <v>961.1</v>
      </c>
    </row>
    <row r="25" spans="1:8" x14ac:dyDescent="0.4">
      <c r="A25" t="s">
        <v>25</v>
      </c>
      <c r="C25">
        <v>300</v>
      </c>
    </row>
    <row r="26" spans="1:8" x14ac:dyDescent="0.4">
      <c r="A26" t="s">
        <v>13</v>
      </c>
      <c r="C26" s="2">
        <v>4966.95</v>
      </c>
      <c r="E26" s="2">
        <f>SUM(C21:C26)</f>
        <v>15365.91</v>
      </c>
    </row>
    <row r="29" spans="1:8" ht="18.899999999999999" thickBot="1" x14ac:dyDescent="0.55000000000000004">
      <c r="A29" s="7" t="s">
        <v>14</v>
      </c>
      <c r="B29" s="7"/>
      <c r="C29" s="7"/>
      <c r="D29" s="7"/>
      <c r="E29" s="8">
        <f>E17-E26</f>
        <v>28192.84</v>
      </c>
      <c r="F29" s="7"/>
      <c r="G29" s="5"/>
      <c r="H29" s="5"/>
    </row>
    <row r="31" spans="1:8" ht="15" thickBot="1" x14ac:dyDescent="0.45">
      <c r="A31" s="7" t="s">
        <v>15</v>
      </c>
    </row>
    <row r="33" spans="1:6" x14ac:dyDescent="0.4">
      <c r="A33" s="1" t="s">
        <v>7</v>
      </c>
    </row>
    <row r="34" spans="1:6" x14ac:dyDescent="0.4">
      <c r="A34" t="s">
        <v>16</v>
      </c>
      <c r="C34" s="2">
        <v>37315</v>
      </c>
      <c r="E34" s="2">
        <v>37315</v>
      </c>
    </row>
    <row r="36" spans="1:6" x14ac:dyDescent="0.4">
      <c r="A36" s="1" t="s">
        <v>10</v>
      </c>
    </row>
    <row r="37" spans="1:6" x14ac:dyDescent="0.4">
      <c r="A37" t="s">
        <v>17</v>
      </c>
      <c r="C37" s="2">
        <v>3181</v>
      </c>
      <c r="E37" s="2">
        <v>3181</v>
      </c>
    </row>
    <row r="39" spans="1:6" ht="18.899999999999999" thickBot="1" x14ac:dyDescent="0.55000000000000004">
      <c r="A39" s="7" t="s">
        <v>18</v>
      </c>
      <c r="B39" s="5"/>
      <c r="C39" s="5"/>
      <c r="D39" s="5"/>
      <c r="E39" s="8">
        <f>E34-E37</f>
        <v>34134</v>
      </c>
      <c r="F39" s="5"/>
    </row>
    <row r="41" spans="1:6" ht="15" thickBot="1" x14ac:dyDescent="0.45">
      <c r="A41" s="7" t="s">
        <v>19</v>
      </c>
    </row>
    <row r="43" spans="1:6" x14ac:dyDescent="0.4">
      <c r="A43" s="1" t="s">
        <v>7</v>
      </c>
    </row>
    <row r="44" spans="1:6" x14ac:dyDescent="0.4">
      <c r="A44" t="s">
        <v>16</v>
      </c>
      <c r="C44" s="2">
        <v>20435</v>
      </c>
      <c r="E44" s="2">
        <v>20435</v>
      </c>
    </row>
    <row r="46" spans="1:6" x14ac:dyDescent="0.4">
      <c r="A46" s="1" t="s">
        <v>10</v>
      </c>
    </row>
    <row r="47" spans="1:6" x14ac:dyDescent="0.4">
      <c r="A47" t="s">
        <v>20</v>
      </c>
      <c r="C47" s="2">
        <v>17513.009999999998</v>
      </c>
      <c r="E47" s="2">
        <v>17513.009999999998</v>
      </c>
    </row>
    <row r="49" spans="1:6" ht="18.899999999999999" thickBot="1" x14ac:dyDescent="0.55000000000000004">
      <c r="A49" s="7" t="s">
        <v>21</v>
      </c>
      <c r="B49" s="5"/>
      <c r="C49" s="5"/>
      <c r="D49" s="5"/>
      <c r="E49" s="8">
        <f>E44-E47</f>
        <v>2921.9900000000016</v>
      </c>
      <c r="F49" s="5"/>
    </row>
    <row r="52" spans="1:6" x14ac:dyDescent="0.4">
      <c r="A52" s="1" t="s">
        <v>22</v>
      </c>
    </row>
    <row r="53" spans="1:6" x14ac:dyDescent="0.4">
      <c r="A53" t="s">
        <v>3</v>
      </c>
      <c r="C53" s="2">
        <f>C7+E29</f>
        <v>203919.52</v>
      </c>
    </row>
    <row r="54" spans="1:6" x14ac:dyDescent="0.4">
      <c r="A54" t="s">
        <v>4</v>
      </c>
      <c r="C54" s="2">
        <f>C8+E39</f>
        <v>632378.30000000005</v>
      </c>
    </row>
    <row r="55" spans="1:6" ht="15" thickBot="1" x14ac:dyDescent="0.45">
      <c r="A55" t="s">
        <v>5</v>
      </c>
      <c r="C55" s="6">
        <f>C9+E49</f>
        <v>125288.31000000001</v>
      </c>
    </row>
    <row r="56" spans="1:6" ht="18.45" x14ac:dyDescent="0.5">
      <c r="C56" s="3">
        <f>SUM(C53:C55)</f>
        <v>961586.13000000012</v>
      </c>
    </row>
  </sheetData>
  <pageMargins left="1" right="1" top="1" bottom="1" header="0.5" footer="0.5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Lindskog</dc:creator>
  <cp:lastModifiedBy>Catarina Lindskog</cp:lastModifiedBy>
  <cp:lastPrinted>2026-04-29T14:00:59Z</cp:lastPrinted>
  <dcterms:created xsi:type="dcterms:W3CDTF">2026-04-06T12:28:05Z</dcterms:created>
  <dcterms:modified xsi:type="dcterms:W3CDTF">2026-05-19T08:48:00Z</dcterms:modified>
</cp:coreProperties>
</file>